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ПРАВОВОЕ УПРАВЛЕНИЕ\Сафронова Е\ПЗ индексация\03.10 фэо\"/>
    </mc:Choice>
  </mc:AlternateContent>
  <bookViews>
    <workbookView xWindow="480" yWindow="255" windowWidth="20730" windowHeight="10935"/>
  </bookViews>
  <sheets>
    <sheet name="2023" sheetId="3" r:id="rId1"/>
  </sheets>
  <definedNames>
    <definedName name="_xlnm.Print_Area" localSheetId="0">'2023'!$A$1:$N$16</definedName>
  </definedNames>
  <calcPr calcId="152511"/>
</workbook>
</file>

<file path=xl/calcChain.xml><?xml version="1.0" encoding="utf-8"?>
<calcChain xmlns="http://schemas.openxmlformats.org/spreadsheetml/2006/main">
  <c r="N8" i="3" l="1"/>
  <c r="N7" i="3"/>
  <c r="N6" i="3"/>
  <c r="L11" i="3"/>
  <c r="N11" i="3" l="1"/>
  <c r="K8" i="3"/>
  <c r="K6" i="3"/>
  <c r="J11" i="3"/>
  <c r="M11" i="3"/>
  <c r="I11" i="3"/>
  <c r="K11" i="3" l="1"/>
</calcChain>
</file>

<file path=xl/sharedStrings.xml><?xml version="1.0" encoding="utf-8"?>
<sst xmlns="http://schemas.openxmlformats.org/spreadsheetml/2006/main" count="31" uniqueCount="31">
  <si>
    <t>Бюджетная классификация</t>
  </si>
  <si>
    <t>244</t>
  </si>
  <si>
    <t>313</t>
  </si>
  <si>
    <t>Итого:</t>
  </si>
  <si>
    <t>023</t>
  </si>
  <si>
    <t>000</t>
  </si>
  <si>
    <t>226</t>
  </si>
  <si>
    <t>Расчет потребности средств на предоставление социальной поддержки в рамках мероприятий по повышению качества жизни граждан пожилого возраста в Новосибирской области</t>
  </si>
  <si>
    <t>Наименование мероприятия</t>
  </si>
  <si>
    <t>28.2.02.04160</t>
  </si>
  <si>
    <t>Сумма по услугам доставки через кредитные организации запланирована с учетом возвратов денежных средств со счетов получателей выплаты</t>
  </si>
  <si>
    <t>1.2.2.1.1.2.1. Оказание финансовой единовременной поддержки на организацию поездок участников войны к местам боев и близких родственников (вдова, вдовец, брат, сестра, сын, дочь) погибших участников Великой Отечественной войны к местам их захоронения, а также семьям участников Великой Отечественной войны 1941-1945 годов, умерших до 12 июня 1990 года, на приобретение надгробных памятников</t>
  </si>
  <si>
    <t>Потребность на 2023 год, тыс. руб.</t>
  </si>
  <si>
    <t>Планируемая численность получателей на 2022 год, чел.</t>
  </si>
  <si>
    <t>Фактическая численность получателей на 2022 год, чел.</t>
  </si>
  <si>
    <t>Размер выплаты на 2022 год, руб.</t>
  </si>
  <si>
    <t>33</t>
  </si>
  <si>
    <t>3</t>
  </si>
  <si>
    <t>Лимиты бюджетных обязательств на 2022 год, тыс. руб.*</t>
  </si>
  <si>
    <t>469</t>
  </si>
  <si>
    <t>1</t>
  </si>
  <si>
    <t>Казначейский фактический расход на 29.09.2022</t>
  </si>
  <si>
    <t>* Запланировано погашение задолженности за 2021 год в сумме 11,9 тыс. руб. двум получателям за памятник (размер выплаты 10 000,0 руб.)</t>
  </si>
  <si>
    <t>7 = 3*5</t>
  </si>
  <si>
    <t>Планируемая численность получателей на 2023 год, чел.**</t>
  </si>
  <si>
    <t>** Снижение численности объясняется снижением поездок к местам боев и местам захоронений в связи с ростом заболеваемости COVID-19.</t>
  </si>
  <si>
    <t>17</t>
  </si>
  <si>
    <t>98</t>
  </si>
  <si>
    <t>Приложение № 1                                                                                           к финансово-экономическому обоснованию</t>
  </si>
  <si>
    <t>221</t>
  </si>
  <si>
    <t>Размер выплаты на 2023 год с учетом индексации на 10,0 %,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</si>
</sst>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1" applyFont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 wrapText="1"/>
    </xf>
    <xf numFmtId="0" fontId="3" fillId="0" borderId="0" xfId="0" applyFont="1"/>
    <xf numFmtId="3" fontId="3" fillId="0" borderId="0" xfId="0" applyNumberFormat="1" applyFont="1"/>
    <xf numFmtId="0" fontId="5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 wrapText="1"/>
    </xf>
    <xf numFmtId="164" fontId="4" fillId="0" borderId="7" xfId="1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vertical="center" wrapText="1"/>
    </xf>
    <xf numFmtId="49" fontId="4" fillId="0" borderId="8" xfId="1" applyNumberFormat="1" applyFont="1" applyFill="1" applyBorder="1" applyAlignment="1">
      <alignment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9" xfId="1" applyNumberFormat="1" applyFont="1" applyFill="1" applyBorder="1" applyAlignment="1">
      <alignment horizontal="center" vertical="center" wrapText="1"/>
    </xf>
    <xf numFmtId="49" fontId="4" fillId="0" borderId="8" xfId="1" applyNumberFormat="1" applyFont="1" applyFill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164" fontId="4" fillId="0" borderId="8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18"/>
  <sheetViews>
    <sheetView tabSelected="1" zoomScale="80" zoomScaleNormal="80" zoomScaleSheetLayoutView="55" workbookViewId="0">
      <selection activeCell="A2" sqref="A2:N2"/>
    </sheetView>
  </sheetViews>
  <sheetFormatPr defaultRowHeight="12.75" x14ac:dyDescent="0.2"/>
  <cols>
    <col min="1" max="1" width="78.42578125" customWidth="1"/>
    <col min="2" max="2" width="7.42578125" customWidth="1"/>
    <col min="3" max="3" width="8.28515625" customWidth="1"/>
    <col min="4" max="4" width="17.28515625" customWidth="1"/>
    <col min="5" max="6" width="7.28515625" customWidth="1"/>
    <col min="7" max="8" width="16" customWidth="1"/>
    <col min="9" max="9" width="17.7109375" customWidth="1"/>
    <col min="10" max="10" width="19.5703125" customWidth="1"/>
    <col min="11" max="12" width="17.140625" customWidth="1"/>
    <col min="13" max="13" width="16.5703125" customWidth="1"/>
    <col min="14" max="14" width="16.42578125" customWidth="1"/>
    <col min="15" max="15" width="19" customWidth="1"/>
  </cols>
  <sheetData>
    <row r="1" spans="1:14" ht="67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5" t="s">
        <v>28</v>
      </c>
      <c r="M1" s="25"/>
      <c r="N1" s="25"/>
    </row>
    <row r="2" spans="1:14" ht="40.5" customHeight="1" x14ac:dyDescent="0.2">
      <c r="A2" s="30" t="s">
        <v>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4" ht="15.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32" customHeight="1" x14ac:dyDescent="0.2">
      <c r="A4" s="3" t="s">
        <v>8</v>
      </c>
      <c r="B4" s="31" t="s">
        <v>0</v>
      </c>
      <c r="C4" s="32"/>
      <c r="D4" s="32"/>
      <c r="E4" s="32"/>
      <c r="F4" s="33"/>
      <c r="G4" s="5" t="s">
        <v>15</v>
      </c>
      <c r="H4" s="5" t="s">
        <v>30</v>
      </c>
      <c r="I4" s="4" t="s">
        <v>13</v>
      </c>
      <c r="J4" s="4" t="s">
        <v>14</v>
      </c>
      <c r="K4" s="16" t="s">
        <v>18</v>
      </c>
      <c r="L4" s="16" t="s">
        <v>21</v>
      </c>
      <c r="M4" s="4" t="s">
        <v>24</v>
      </c>
      <c r="N4" s="5" t="s">
        <v>12</v>
      </c>
    </row>
    <row r="5" spans="1:14" ht="27" customHeight="1" x14ac:dyDescent="0.2">
      <c r="A5" s="14">
        <v>1</v>
      </c>
      <c r="B5" s="37">
        <v>2</v>
      </c>
      <c r="C5" s="38"/>
      <c r="D5" s="38"/>
      <c r="E5" s="38"/>
      <c r="F5" s="39"/>
      <c r="G5" s="5">
        <v>3</v>
      </c>
      <c r="H5" s="5">
        <v>4</v>
      </c>
      <c r="I5" s="5">
        <v>5</v>
      </c>
      <c r="J5" s="5">
        <v>6</v>
      </c>
      <c r="K5" s="14" t="s">
        <v>23</v>
      </c>
      <c r="L5" s="14">
        <v>8</v>
      </c>
      <c r="M5" s="5">
        <v>9</v>
      </c>
      <c r="N5" s="5">
        <v>10</v>
      </c>
    </row>
    <row r="6" spans="1:14" ht="35.25" customHeight="1" x14ac:dyDescent="0.2">
      <c r="A6" s="43" t="s">
        <v>11</v>
      </c>
      <c r="B6" s="34" t="s">
        <v>4</v>
      </c>
      <c r="C6" s="46">
        <v>1006</v>
      </c>
      <c r="D6" s="34" t="s">
        <v>9</v>
      </c>
      <c r="E6" s="34" t="s">
        <v>2</v>
      </c>
      <c r="F6" s="34" t="s">
        <v>5</v>
      </c>
      <c r="G6" s="12">
        <v>8000</v>
      </c>
      <c r="H6" s="12">
        <v>8800</v>
      </c>
      <c r="I6" s="7" t="s">
        <v>16</v>
      </c>
      <c r="J6" s="7" t="s">
        <v>26</v>
      </c>
      <c r="K6" s="15">
        <f>G6*I6/1000</f>
        <v>264</v>
      </c>
      <c r="L6" s="40">
        <v>1128.7</v>
      </c>
      <c r="M6" s="6">
        <v>120</v>
      </c>
      <c r="N6" s="12">
        <f>H6*M6/1000</f>
        <v>1056</v>
      </c>
    </row>
    <row r="7" spans="1:14" ht="35.25" customHeight="1" x14ac:dyDescent="0.2">
      <c r="A7" s="44"/>
      <c r="B7" s="35"/>
      <c r="C7" s="47"/>
      <c r="D7" s="35"/>
      <c r="E7" s="35"/>
      <c r="F7" s="35"/>
      <c r="G7" s="12">
        <v>10000</v>
      </c>
      <c r="H7" s="12">
        <v>11000</v>
      </c>
      <c r="I7" s="7" t="s">
        <v>19</v>
      </c>
      <c r="J7" s="7" t="s">
        <v>27</v>
      </c>
      <c r="K7" s="15">
        <v>4701.8999999999996</v>
      </c>
      <c r="L7" s="41"/>
      <c r="M7" s="6">
        <v>64</v>
      </c>
      <c r="N7" s="12">
        <f>H7*M7/1000</f>
        <v>704</v>
      </c>
    </row>
    <row r="8" spans="1:14" ht="35.25" customHeight="1" x14ac:dyDescent="0.2">
      <c r="A8" s="44"/>
      <c r="B8" s="35"/>
      <c r="C8" s="47"/>
      <c r="D8" s="35"/>
      <c r="E8" s="36"/>
      <c r="F8" s="36"/>
      <c r="G8" s="12">
        <v>12000</v>
      </c>
      <c r="H8" s="12">
        <v>13200</v>
      </c>
      <c r="I8" s="7" t="s">
        <v>17</v>
      </c>
      <c r="J8" s="7" t="s">
        <v>20</v>
      </c>
      <c r="K8" s="15">
        <f>G8*I8/1000</f>
        <v>36</v>
      </c>
      <c r="L8" s="42"/>
      <c r="M8" s="6">
        <v>43</v>
      </c>
      <c r="N8" s="12">
        <f>H8*M8/1000</f>
        <v>567.6</v>
      </c>
    </row>
    <row r="9" spans="1:14" ht="35.25" customHeight="1" x14ac:dyDescent="0.2">
      <c r="A9" s="44"/>
      <c r="B9" s="35"/>
      <c r="C9" s="47"/>
      <c r="D9" s="35"/>
      <c r="E9" s="23" t="s">
        <v>1</v>
      </c>
      <c r="F9" s="7" t="s">
        <v>6</v>
      </c>
      <c r="G9" s="7"/>
      <c r="H9" s="7"/>
      <c r="I9" s="7"/>
      <c r="J9" s="7"/>
      <c r="K9" s="15">
        <v>24.8</v>
      </c>
      <c r="L9" s="15">
        <v>5</v>
      </c>
      <c r="M9" s="6"/>
      <c r="N9" s="12">
        <v>15</v>
      </c>
    </row>
    <row r="10" spans="1:14" ht="35.25" customHeight="1" x14ac:dyDescent="0.2">
      <c r="A10" s="45"/>
      <c r="B10" s="36"/>
      <c r="C10" s="48"/>
      <c r="D10" s="36"/>
      <c r="E10" s="24"/>
      <c r="F10" s="20" t="s">
        <v>29</v>
      </c>
      <c r="G10" s="20"/>
      <c r="H10" s="20"/>
      <c r="I10" s="20"/>
      <c r="J10" s="20"/>
      <c r="K10" s="21">
        <v>0.2</v>
      </c>
      <c r="L10" s="21">
        <v>0.2</v>
      </c>
      <c r="M10" s="22"/>
      <c r="N10" s="12"/>
    </row>
    <row r="11" spans="1:14" s="10" customFormat="1" ht="25.5" customHeight="1" x14ac:dyDescent="0.2">
      <c r="A11" s="27" t="s">
        <v>3</v>
      </c>
      <c r="B11" s="28"/>
      <c r="C11" s="28"/>
      <c r="D11" s="28"/>
      <c r="E11" s="29"/>
      <c r="F11" s="11"/>
      <c r="G11" s="13"/>
      <c r="H11" s="13"/>
      <c r="I11" s="17">
        <f>I6+I7+I8+I9</f>
        <v>505</v>
      </c>
      <c r="J11" s="17">
        <f t="shared" ref="J11:N11" si="0">J6+J7+J8+J9</f>
        <v>116</v>
      </c>
      <c r="K11" s="18">
        <f>SUM(K6:K10)</f>
        <v>5026.8999999999996</v>
      </c>
      <c r="L11" s="18">
        <f>SUM(L6:L10)</f>
        <v>1133.9000000000001</v>
      </c>
      <c r="M11" s="17">
        <f t="shared" si="0"/>
        <v>227</v>
      </c>
      <c r="N11" s="19">
        <f t="shared" si="0"/>
        <v>2342.6</v>
      </c>
    </row>
    <row r="13" spans="1:14" ht="34.5" customHeight="1" x14ac:dyDescent="0.3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9"/>
      <c r="N13" s="8"/>
    </row>
    <row r="14" spans="1:14" ht="34.5" customHeight="1" x14ac:dyDescent="0.2">
      <c r="A14" s="26" t="s">
        <v>22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</row>
    <row r="15" spans="1:14" ht="34.5" customHeight="1" x14ac:dyDescent="0.2">
      <c r="A15" s="26" t="s">
        <v>25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</row>
    <row r="16" spans="1:14" ht="34.5" customHeight="1" x14ac:dyDescent="0.2">
      <c r="A16" s="26" t="s">
        <v>10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</row>
    <row r="17" spans="1:14" ht="34.5" customHeight="1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9"/>
      <c r="N17" s="8"/>
    </row>
    <row r="18" spans="1:14" ht="34.5" customHeight="1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9"/>
      <c r="N18" s="8"/>
    </row>
  </sheetData>
  <mergeCells count="15">
    <mergeCell ref="L1:N1"/>
    <mergeCell ref="A15:N15"/>
    <mergeCell ref="A16:N16"/>
    <mergeCell ref="A11:E11"/>
    <mergeCell ref="A2:N2"/>
    <mergeCell ref="B4:F4"/>
    <mergeCell ref="E6:E8"/>
    <mergeCell ref="F6:F8"/>
    <mergeCell ref="B5:F5"/>
    <mergeCell ref="A14:N14"/>
    <mergeCell ref="L6:L8"/>
    <mergeCell ref="A6:A10"/>
    <mergeCell ref="B6:B10"/>
    <mergeCell ref="C6:C10"/>
    <mergeCell ref="D6:D10"/>
  </mergeCells>
  <pageMargins left="0.55118110236220474" right="0.55118110236220474" top="0.15748031496062992" bottom="0.15748031496062992" header="0.15748031496062992" footer="0.15748031496062992"/>
  <pageSetup paperSize="9" scale="5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Лебединская Светлана Сергеевна</dc:creator>
  <cp:lastModifiedBy>Цвингер Ольга Фёдоровна</cp:lastModifiedBy>
  <cp:lastPrinted>2022-09-30T07:58:40Z</cp:lastPrinted>
  <dcterms:created xsi:type="dcterms:W3CDTF">2020-06-19T03:44:50Z</dcterms:created>
  <dcterms:modified xsi:type="dcterms:W3CDTF">2022-10-03T09:40:59Z</dcterms:modified>
</cp:coreProperties>
</file>